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EB053CA-F622-4D77-8B2E-F7FA8404C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alcOnSave="0"/>
</workbook>
</file>

<file path=xl/calcChain.xml><?xml version="1.0" encoding="utf-8"?>
<calcChain xmlns="http://schemas.openxmlformats.org/spreadsheetml/2006/main">
  <c r="H196" i="1" l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G43" i="1"/>
  <c r="L196" i="1"/>
  <c r="G196" i="1"/>
  <c r="J196" i="1"/>
  <c r="I196" i="1"/>
  <c r="F196" i="1"/>
</calcChain>
</file>

<file path=xl/sharedStrings.xml><?xml version="1.0" encoding="utf-8"?>
<sst xmlns="http://schemas.openxmlformats.org/spreadsheetml/2006/main" count="271" uniqueCount="88">
  <si>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</si>
  <si>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</si>
  <si>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</si>
  <si>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</si>
  <si>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</si>
  <si>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</si>
  <si>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</si>
  <si>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</si>
  <si>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</si>
  <si>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</si>
  <si>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</si>
  <si>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</si>
  <si>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</si>
  <si>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</si>
  <si>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</si>
  <si>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</si>
  <si>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</si>
  <si>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</si>
  <si>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</si>
  <si>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</si>
  <si>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</si>
  <si>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</si>
  <si>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</si>
  <si>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</si>
  <si>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</si>
  <si>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</si>
  <si>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</si>
  <si>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</si>
  <si>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</si>
  <si>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</si>
  <si>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</si>
  <si>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</si>
  <si>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</si>
  <si>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</si>
  <si>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</si>
  <si>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</si>
  <si>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</si>
  <si>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</si>
  <si>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</si>
  <si>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"Светлоярская СШ №2 имени Ф.Ф. Плужникова</t>
  </si>
  <si>
    <t>Каша рисовая молочная</t>
  </si>
  <si>
    <t>54/9к/2020</t>
  </si>
  <si>
    <t>Чай черный байховый с сахаром</t>
  </si>
  <si>
    <t>54/2гн/2020</t>
  </si>
  <si>
    <t>Батон нарезной</t>
  </si>
  <si>
    <t>кисломол.</t>
  </si>
  <si>
    <t>Масло сливочное (порциями)</t>
  </si>
  <si>
    <t>54/19з/2020</t>
  </si>
  <si>
    <t>Сыр твердых сортов в нарезке</t>
  </si>
  <si>
    <t>Каша гречневая рассыпчатая</t>
  </si>
  <si>
    <t>54/4г/2020</t>
  </si>
  <si>
    <t>491,ТТК№2</t>
  </si>
  <si>
    <t>Компот из ягод (смородина)</t>
  </si>
  <si>
    <t>54/8хн/2020</t>
  </si>
  <si>
    <t>Хлеб пшеничный формовой белый 1 сорт</t>
  </si>
  <si>
    <t>Макароны отварные с сыром</t>
  </si>
  <si>
    <t>54/3г/2020,ТТК№4</t>
  </si>
  <si>
    <t>Какао с молоком</t>
  </si>
  <si>
    <t>54/7гн/2020</t>
  </si>
  <si>
    <t>Плов с курицей</t>
  </si>
  <si>
    <t>Компот из свежих плодов</t>
  </si>
  <si>
    <t>54/1з/2020</t>
  </si>
  <si>
    <t>Чай черный байховый с лимоном и сахаром</t>
  </si>
  <si>
    <t>54/1гн/2020</t>
  </si>
  <si>
    <t>Компот из плодов или ягод сушеных (шиповник)</t>
  </si>
  <si>
    <t>Чай каркаде</t>
  </si>
  <si>
    <t>685,ТТК№18</t>
  </si>
  <si>
    <t>Овощи по сезону (огурец свежий, помидор свежий, огурец соленый, помидор соленый)</t>
  </si>
  <si>
    <t>Индивидуальный предприниматель</t>
  </si>
  <si>
    <t>Чернецкая С.Д.</t>
  </si>
  <si>
    <t>Фрукты (Апельсин)</t>
  </si>
  <si>
    <t>Гуляш</t>
  </si>
  <si>
    <t>Макароны отварные</t>
  </si>
  <si>
    <t>54-1г-2020</t>
  </si>
  <si>
    <t>54-8хн-2020</t>
  </si>
  <si>
    <t>246,ТТК№2</t>
  </si>
  <si>
    <t>Салат из квашенной капусты</t>
  </si>
  <si>
    <t>Каша из пшена и риса молочная "Дружба"</t>
  </si>
  <si>
    <t>ТТК№12</t>
  </si>
  <si>
    <t>Фрукты (Яблоко)</t>
  </si>
  <si>
    <t>Запеканка творожно-манная со сгущеным молоком</t>
  </si>
  <si>
    <t>237,ТТК№6</t>
  </si>
  <si>
    <t>Булочка "Веснушка"</t>
  </si>
  <si>
    <t>473, ТТК№7</t>
  </si>
  <si>
    <t>Котлеты рыбные в томатном соусе</t>
  </si>
  <si>
    <t>Омлет натуральный</t>
  </si>
  <si>
    <t>271,ТТК№9</t>
  </si>
  <si>
    <t>54/1о/2020, ТТК№12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</si>
</sst>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68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6.42</v>
      </c>
      <c r="H6" s="40">
        <v>4.9000000000000004</v>
      </c>
      <c r="I6" s="40">
        <v>33.97</v>
      </c>
      <c r="J6" s="40">
        <v>205.6</v>
      </c>
      <c r="K6" s="41" t="s">
        <v>41</v>
      </c>
      <c r="L6" s="40">
        <v>49.77</v>
      </c>
    </row>
    <row r="7" spans="1:12" ht="15" x14ac:dyDescent="0.25">
      <c r="A7" s="23"/>
      <c r="B7" s="15"/>
      <c r="C7" s="11"/>
      <c r="D7" s="6" t="s">
        <v>45</v>
      </c>
      <c r="E7" s="42" t="s">
        <v>46</v>
      </c>
      <c r="F7" s="43">
        <v>10</v>
      </c>
      <c r="G7" s="43">
        <v>0.1</v>
      </c>
      <c r="H7" s="43">
        <v>8.3000000000000007</v>
      </c>
      <c r="I7" s="43">
        <v>0.1</v>
      </c>
      <c r="J7" s="43">
        <v>74.900000000000006</v>
      </c>
      <c r="K7" s="44" t="s">
        <v>47</v>
      </c>
      <c r="L7" s="43">
        <v>4.7699999999999996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26.4</v>
      </c>
      <c r="K8" s="44" t="s">
        <v>43</v>
      </c>
      <c r="L8" s="43">
        <v>8.9499999999999993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4.8</v>
      </c>
      <c r="H9" s="43">
        <v>0.6</v>
      </c>
      <c r="I9" s="43">
        <v>31.8</v>
      </c>
      <c r="J9" s="43">
        <v>150</v>
      </c>
      <c r="K9" s="44">
        <v>125</v>
      </c>
      <c r="L9" s="43">
        <v>6.01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48</v>
      </c>
      <c r="F11" s="43">
        <v>30</v>
      </c>
      <c r="G11" s="43">
        <v>7.02</v>
      </c>
      <c r="H11" s="43">
        <v>5.8</v>
      </c>
      <c r="I11" s="43">
        <v>0</v>
      </c>
      <c r="J11" s="43">
        <v>109.1</v>
      </c>
      <c r="K11" s="44" t="s">
        <v>61</v>
      </c>
      <c r="L11" s="43">
        <v>21.11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19.600000000000001</v>
      </c>
      <c r="I13" s="19">
        <f t="shared" si="0"/>
        <v>72.27</v>
      </c>
      <c r="J13" s="19">
        <f t="shared" si="0"/>
        <v>566</v>
      </c>
      <c r="K13" s="25"/>
      <c r="L13" s="19"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3">G13+G23</f>
        <v>18.54</v>
      </c>
      <c r="H24" s="32">
        <f t="shared" si="3"/>
        <v>19.600000000000001</v>
      </c>
      <c r="I24" s="32">
        <f t="shared" si="3"/>
        <v>72.27</v>
      </c>
      <c r="J24" s="32">
        <f t="shared" si="3"/>
        <v>566</v>
      </c>
      <c r="K24" s="32"/>
      <c r="L24" s="32">
        <f t="shared" ref="L24" si="4">L13+L23</f>
        <v>90.61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8.1999999999999993</v>
      </c>
      <c r="H25" s="40">
        <v>6.5</v>
      </c>
      <c r="I25" s="40">
        <v>42.8</v>
      </c>
      <c r="J25" s="40">
        <v>262.5</v>
      </c>
      <c r="K25" s="41" t="s">
        <v>50</v>
      </c>
      <c r="L25" s="40">
        <v>7.92</v>
      </c>
    </row>
    <row r="26" spans="1:12" ht="15" x14ac:dyDescent="0.25">
      <c r="A26" s="14"/>
      <c r="B26" s="15"/>
      <c r="C26" s="11"/>
      <c r="D26" s="50" t="s">
        <v>21</v>
      </c>
      <c r="E26" s="51" t="s">
        <v>71</v>
      </c>
      <c r="F26" s="43">
        <v>100</v>
      </c>
      <c r="G26" s="43">
        <v>4.9000000000000004</v>
      </c>
      <c r="H26" s="43">
        <v>8.5</v>
      </c>
      <c r="I26" s="43">
        <v>4.0199999999999996</v>
      </c>
      <c r="J26" s="43">
        <v>115</v>
      </c>
      <c r="K26" s="44" t="s">
        <v>51</v>
      </c>
      <c r="L26" s="43">
        <v>54.31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</v>
      </c>
      <c r="H27" s="43">
        <v>0.1</v>
      </c>
      <c r="I27" s="43">
        <v>8.4</v>
      </c>
      <c r="J27" s="43">
        <v>35.4</v>
      </c>
      <c r="K27" s="44" t="s">
        <v>53</v>
      </c>
      <c r="L27" s="43">
        <v>19.18</v>
      </c>
    </row>
    <row r="28" spans="1:12" ht="15" x14ac:dyDescent="0.25">
      <c r="A28" s="14"/>
      <c r="B28" s="15"/>
      <c r="C28" s="11"/>
      <c r="D28" s="7" t="s">
        <v>23</v>
      </c>
      <c r="E28" s="51" t="s">
        <v>54</v>
      </c>
      <c r="F28" s="43">
        <v>60</v>
      </c>
      <c r="G28" s="43">
        <v>4.8</v>
      </c>
      <c r="H28" s="43">
        <v>0.92</v>
      </c>
      <c r="I28" s="43">
        <v>26.2</v>
      </c>
      <c r="J28" s="43">
        <v>147.6</v>
      </c>
      <c r="K28" s="44">
        <v>13003</v>
      </c>
      <c r="L28" s="43">
        <v>4.13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26</v>
      </c>
      <c r="E30" s="42" t="s">
        <v>67</v>
      </c>
      <c r="F30" s="43">
        <v>100</v>
      </c>
      <c r="G30" s="43">
        <v>0.66</v>
      </c>
      <c r="H30" s="43">
        <v>0.12</v>
      </c>
      <c r="I30" s="43">
        <v>2.2799999999999998</v>
      </c>
      <c r="J30" s="43">
        <v>13.2</v>
      </c>
      <c r="K30" s="44">
        <v>70</v>
      </c>
      <c r="L30" s="43">
        <v>5.07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18.86</v>
      </c>
      <c r="H32" s="19">
        <f t="shared" ref="H32" si="6">SUM(H25:H31)</f>
        <v>16.14</v>
      </c>
      <c r="I32" s="19">
        <f t="shared" ref="I32" si="7">SUM(I25:I31)</f>
        <v>83.699999999999989</v>
      </c>
      <c r="J32" s="19">
        <f t="shared" ref="J32" si="8">SUM(J25:J31)</f>
        <v>573.70000000000005</v>
      </c>
      <c r="K32" s="25"/>
      <c r="L32" s="19"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610</v>
      </c>
      <c r="G43" s="32">
        <f t="shared" ref="G43" si="13">G32+G42</f>
        <v>18.86</v>
      </c>
      <c r="H43" s="32">
        <f t="shared" ref="H43" si="14">H32+H42</f>
        <v>16.14</v>
      </c>
      <c r="I43" s="32">
        <f t="shared" ref="I43" si="15">I32+I42</f>
        <v>83.699999999999989</v>
      </c>
      <c r="J43" s="32">
        <f t="shared" ref="J43:L43" si="16">J32+J42</f>
        <v>573.70000000000005</v>
      </c>
      <c r="K43" s="32"/>
      <c r="L43" s="32">
        <f t="shared" si="16"/>
        <v>90.61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8.5</v>
      </c>
      <c r="H44" s="40">
        <v>10.7</v>
      </c>
      <c r="I44" s="40">
        <v>23.64</v>
      </c>
      <c r="J44" s="40">
        <v>210.56</v>
      </c>
      <c r="K44" s="41" t="s">
        <v>56</v>
      </c>
      <c r="L44" s="40">
        <v>22.83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4.5999999999999996</v>
      </c>
      <c r="H46" s="43">
        <v>4.3</v>
      </c>
      <c r="I46" s="43">
        <v>12.4</v>
      </c>
      <c r="J46" s="43">
        <v>106.7</v>
      </c>
      <c r="K46" s="44" t="s">
        <v>58</v>
      </c>
      <c r="L46" s="43">
        <v>26.67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4.8</v>
      </c>
      <c r="H47" s="43">
        <v>0.6</v>
      </c>
      <c r="I47" s="43">
        <v>31.8</v>
      </c>
      <c r="J47" s="43">
        <v>150</v>
      </c>
      <c r="K47" s="44">
        <v>125</v>
      </c>
      <c r="L47" s="43">
        <v>6.01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150</v>
      </c>
      <c r="G48" s="43">
        <v>1.03</v>
      </c>
      <c r="H48" s="43">
        <v>0.23</v>
      </c>
      <c r="I48" s="43">
        <v>9.35</v>
      </c>
      <c r="J48" s="43">
        <v>49.6</v>
      </c>
      <c r="K48" s="44">
        <v>9</v>
      </c>
      <c r="L48" s="43">
        <v>35.1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7">SUM(G44:G50)</f>
        <v>18.93</v>
      </c>
      <c r="H51" s="19">
        <f t="shared" ref="H51" si="18">SUM(H44:H50)</f>
        <v>15.83</v>
      </c>
      <c r="I51" s="19">
        <f t="shared" ref="I51" si="19">SUM(I44:I50)</f>
        <v>77.19</v>
      </c>
      <c r="J51" s="19">
        <f t="shared" ref="J51" si="20">SUM(J44:J50)</f>
        <v>516.86</v>
      </c>
      <c r="K51" s="25"/>
      <c r="L51" s="19"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610</v>
      </c>
      <c r="G62" s="32">
        <f t="shared" ref="G62" si="25">G51+G61</f>
        <v>18.93</v>
      </c>
      <c r="H62" s="32">
        <f t="shared" ref="H62" si="26">H51+H61</f>
        <v>15.83</v>
      </c>
      <c r="I62" s="32">
        <f t="shared" ref="I62" si="27">I51+I61</f>
        <v>77.19</v>
      </c>
      <c r="J62" s="32">
        <f t="shared" ref="J62:L62" si="28">J51+J61</f>
        <v>516.86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59</v>
      </c>
      <c r="F63" s="40">
        <v>180</v>
      </c>
      <c r="G63" s="40">
        <v>13.68</v>
      </c>
      <c r="H63" s="40">
        <v>15.68</v>
      </c>
      <c r="I63" s="40">
        <v>32.520000000000003</v>
      </c>
      <c r="J63" s="40">
        <v>307.68</v>
      </c>
      <c r="K63" s="41">
        <v>30</v>
      </c>
      <c r="L63" s="40">
        <v>55.25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60</v>
      </c>
      <c r="F65" s="43">
        <v>200</v>
      </c>
      <c r="G65" s="43">
        <v>0.16</v>
      </c>
      <c r="H65" s="43">
        <v>0.16</v>
      </c>
      <c r="I65" s="43">
        <v>23.88</v>
      </c>
      <c r="J65" s="43">
        <v>97.6</v>
      </c>
      <c r="K65" s="44">
        <v>372</v>
      </c>
      <c r="L65" s="43">
        <v>15.54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2.4</v>
      </c>
      <c r="H66" s="43">
        <v>0.3</v>
      </c>
      <c r="I66" s="43">
        <v>14.6</v>
      </c>
      <c r="J66" s="43">
        <v>72.599999999999994</v>
      </c>
      <c r="K66" s="44">
        <v>13003</v>
      </c>
      <c r="L66" s="43">
        <v>2.0699999999999998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26</v>
      </c>
      <c r="E68" s="42" t="s">
        <v>67</v>
      </c>
      <c r="F68" s="43">
        <v>100</v>
      </c>
      <c r="G68" s="43">
        <v>1.1000000000000001</v>
      </c>
      <c r="H68" s="43">
        <v>0.2</v>
      </c>
      <c r="I68" s="43">
        <v>3.8</v>
      </c>
      <c r="J68" s="43">
        <v>22</v>
      </c>
      <c r="K68" s="44">
        <v>71</v>
      </c>
      <c r="L68" s="43">
        <v>17.75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9">SUM(G63:G69)</f>
        <v>17.34</v>
      </c>
      <c r="H70" s="19">
        <f t="shared" ref="H70" si="30">SUM(H63:H69)</f>
        <v>16.34</v>
      </c>
      <c r="I70" s="19">
        <f t="shared" ref="I70" si="31">SUM(I63:I69)</f>
        <v>74.8</v>
      </c>
      <c r="J70" s="19">
        <f t="shared" ref="J70" si="32">SUM(J63:J69)</f>
        <v>499.88</v>
      </c>
      <c r="K70" s="25"/>
      <c r="L70" s="19"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510</v>
      </c>
      <c r="G81" s="32">
        <f t="shared" ref="G81" si="37">G70+G80</f>
        <v>17.34</v>
      </c>
      <c r="H81" s="32">
        <f t="shared" ref="H81" si="38">H70+H80</f>
        <v>16.34</v>
      </c>
      <c r="I81" s="32">
        <f t="shared" ref="I81" si="39">I70+I80</f>
        <v>74.8</v>
      </c>
      <c r="J81" s="32">
        <f t="shared" ref="J81:L81" si="40">J70+J80</f>
        <v>499.88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84</v>
      </c>
      <c r="F82" s="40">
        <v>90</v>
      </c>
      <c r="G82" s="40">
        <v>8.24</v>
      </c>
      <c r="H82" s="40">
        <v>10.4</v>
      </c>
      <c r="I82" s="40">
        <v>11.6</v>
      </c>
      <c r="J82" s="40">
        <v>180.6</v>
      </c>
      <c r="K82" s="41" t="s">
        <v>86</v>
      </c>
      <c r="L82" s="40">
        <v>44.04</v>
      </c>
    </row>
    <row r="83" spans="1:12" ht="15" x14ac:dyDescent="0.25">
      <c r="A83" s="23"/>
      <c r="B83" s="15"/>
      <c r="C83" s="11"/>
      <c r="D83" s="6" t="s">
        <v>21</v>
      </c>
      <c r="E83" s="42" t="s">
        <v>72</v>
      </c>
      <c r="F83" s="43">
        <v>180</v>
      </c>
      <c r="G83" s="43">
        <v>5</v>
      </c>
      <c r="H83" s="43">
        <v>5.3</v>
      </c>
      <c r="I83" s="43">
        <v>35</v>
      </c>
      <c r="J83" s="43">
        <v>208</v>
      </c>
      <c r="K83" s="44" t="s">
        <v>73</v>
      </c>
      <c r="L83" s="43">
        <v>5.51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0.3</v>
      </c>
      <c r="H84" s="43">
        <v>0.1</v>
      </c>
      <c r="I84" s="43">
        <v>8.4</v>
      </c>
      <c r="J84" s="43">
        <v>35.4</v>
      </c>
      <c r="K84" s="44" t="s">
        <v>74</v>
      </c>
      <c r="L84" s="43">
        <v>19.18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60</v>
      </c>
      <c r="G85" s="43">
        <v>4.8</v>
      </c>
      <c r="H85" s="43">
        <v>0.92</v>
      </c>
      <c r="I85" s="43">
        <v>26.2</v>
      </c>
      <c r="J85" s="43">
        <v>147.6</v>
      </c>
      <c r="K85" s="44">
        <v>13003</v>
      </c>
      <c r="L85" s="43">
        <v>4.13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26</v>
      </c>
      <c r="E87" s="42" t="s">
        <v>67</v>
      </c>
      <c r="F87" s="43">
        <v>100</v>
      </c>
      <c r="G87" s="43">
        <v>0.66</v>
      </c>
      <c r="H87" s="43">
        <v>0.12</v>
      </c>
      <c r="I87" s="43">
        <v>2.2799999999999998</v>
      </c>
      <c r="J87" s="43">
        <v>13.2</v>
      </c>
      <c r="K87" s="44">
        <v>70</v>
      </c>
      <c r="L87" s="43">
        <v>17.75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19</v>
      </c>
      <c r="H89" s="19">
        <f t="shared" ref="H89" si="42">SUM(H82:H88)</f>
        <v>16.84</v>
      </c>
      <c r="I89" s="19">
        <f t="shared" ref="I89" si="43">SUM(I82:I88)</f>
        <v>83.48</v>
      </c>
      <c r="J89" s="19">
        <f t="shared" ref="J89" si="44">SUM(J82:J88)</f>
        <v>584.80000000000007</v>
      </c>
      <c r="K89" s="25"/>
      <c r="L89" s="19"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630</v>
      </c>
      <c r="G100" s="32">
        <f t="shared" ref="G100" si="49">G89+G99</f>
        <v>19</v>
      </c>
      <c r="H100" s="32">
        <f t="shared" ref="H100" si="50">H89+H99</f>
        <v>16.84</v>
      </c>
      <c r="I100" s="32">
        <f t="shared" ref="I100" si="51">I89+I99</f>
        <v>83.48</v>
      </c>
      <c r="J100" s="32">
        <f t="shared" ref="J100:L100" si="52">J89+J99</f>
        <v>584.80000000000007</v>
      </c>
      <c r="K100" s="32"/>
      <c r="L100" s="32">
        <f t="shared" si="52"/>
        <v>90.61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85</v>
      </c>
      <c r="F101" s="40">
        <v>200</v>
      </c>
      <c r="G101" s="40">
        <v>7.02</v>
      </c>
      <c r="H101" s="40">
        <v>5.04</v>
      </c>
      <c r="I101" s="40">
        <v>35.6</v>
      </c>
      <c r="J101" s="40">
        <v>225</v>
      </c>
      <c r="K101" s="41" t="s">
        <v>87</v>
      </c>
      <c r="L101" s="40">
        <v>48.67</v>
      </c>
    </row>
    <row r="102" spans="1:12" ht="15" x14ac:dyDescent="0.25">
      <c r="A102" s="23"/>
      <c r="B102" s="15"/>
      <c r="C102" s="11"/>
      <c r="D102" s="6" t="s">
        <v>45</v>
      </c>
      <c r="E102" s="42" t="s">
        <v>46</v>
      </c>
      <c r="F102" s="43">
        <v>10</v>
      </c>
      <c r="G102" s="43">
        <v>0.1</v>
      </c>
      <c r="H102" s="43">
        <v>8.3000000000000007</v>
      </c>
      <c r="I102" s="43">
        <v>0.1</v>
      </c>
      <c r="J102" s="43">
        <v>74.900000000000006</v>
      </c>
      <c r="K102" s="44" t="s">
        <v>47</v>
      </c>
      <c r="L102" s="43">
        <v>4.7699999999999996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0.3</v>
      </c>
      <c r="H103" s="43">
        <v>0</v>
      </c>
      <c r="I103" s="43">
        <v>6.7</v>
      </c>
      <c r="J103" s="43">
        <v>27.6</v>
      </c>
      <c r="K103" s="44" t="s">
        <v>63</v>
      </c>
      <c r="L103" s="43">
        <v>10.050000000000001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4.8</v>
      </c>
      <c r="H104" s="43">
        <v>0.6</v>
      </c>
      <c r="I104" s="43">
        <v>31.8</v>
      </c>
      <c r="J104" s="43">
        <v>150</v>
      </c>
      <c r="K104" s="44">
        <v>125</v>
      </c>
      <c r="L104" s="43">
        <v>6.01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42" t="s">
        <v>48</v>
      </c>
      <c r="F106" s="43">
        <v>30</v>
      </c>
      <c r="G106" s="43">
        <v>7.02</v>
      </c>
      <c r="H106" s="43">
        <v>5.8</v>
      </c>
      <c r="I106" s="43">
        <v>0</v>
      </c>
      <c r="J106" s="43">
        <v>109.1</v>
      </c>
      <c r="K106" s="44" t="s">
        <v>61</v>
      </c>
      <c r="L106" s="43">
        <v>21.11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19.239999999999998</v>
      </c>
      <c r="H108" s="19">
        <f t="shared" si="53"/>
        <v>19.739999999999998</v>
      </c>
      <c r="I108" s="19">
        <f t="shared" si="53"/>
        <v>74.2</v>
      </c>
      <c r="J108" s="19">
        <f t="shared" si="53"/>
        <v>586.6</v>
      </c>
      <c r="K108" s="25"/>
      <c r="L108" s="19"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6">G108+G118</f>
        <v>19.239999999999998</v>
      </c>
      <c r="H119" s="32">
        <f t="shared" ref="H119" si="57">H108+H118</f>
        <v>19.739999999999998</v>
      </c>
      <c r="I119" s="32">
        <f t="shared" ref="I119" si="58">I108+I118</f>
        <v>74.2</v>
      </c>
      <c r="J119" s="32">
        <f t="shared" ref="J119:L119" si="59">J108+J118</f>
        <v>586.6</v>
      </c>
      <c r="K119" s="32"/>
      <c r="L119" s="32">
        <f t="shared" si="59"/>
        <v>90.61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150</v>
      </c>
      <c r="G120" s="40">
        <v>8.1999999999999993</v>
      </c>
      <c r="H120" s="40">
        <v>6.5</v>
      </c>
      <c r="I120" s="40">
        <v>42.8</v>
      </c>
      <c r="J120" s="40">
        <v>262.5</v>
      </c>
      <c r="K120" s="41" t="s">
        <v>50</v>
      </c>
      <c r="L120" s="40">
        <v>7.92</v>
      </c>
    </row>
    <row r="121" spans="1:12" ht="15" x14ac:dyDescent="0.25">
      <c r="A121" s="14"/>
      <c r="B121" s="15"/>
      <c r="C121" s="11"/>
      <c r="D121" s="6" t="s">
        <v>21</v>
      </c>
      <c r="E121" s="42" t="s">
        <v>71</v>
      </c>
      <c r="F121" s="43">
        <v>100</v>
      </c>
      <c r="G121" s="43">
        <v>4.9000000000000004</v>
      </c>
      <c r="H121" s="43">
        <v>8.5</v>
      </c>
      <c r="I121" s="43">
        <v>4.0199999999999996</v>
      </c>
      <c r="J121" s="43">
        <v>115</v>
      </c>
      <c r="K121" s="44" t="s">
        <v>75</v>
      </c>
      <c r="L121" s="43">
        <v>54.31</v>
      </c>
    </row>
    <row r="122" spans="1:12" ht="15" x14ac:dyDescent="0.25">
      <c r="A122" s="14"/>
      <c r="B122" s="15"/>
      <c r="C122" s="11"/>
      <c r="D122" s="6" t="s">
        <v>26</v>
      </c>
      <c r="E122" s="42" t="s">
        <v>76</v>
      </c>
      <c r="F122" s="43">
        <v>60</v>
      </c>
      <c r="G122" s="43">
        <v>1.02</v>
      </c>
      <c r="H122" s="43">
        <v>3</v>
      </c>
      <c r="I122" s="43">
        <v>5.07</v>
      </c>
      <c r="J122" s="43">
        <v>51.42</v>
      </c>
      <c r="K122" s="44">
        <v>47</v>
      </c>
      <c r="L122" s="43">
        <v>16.260000000000002</v>
      </c>
    </row>
    <row r="123" spans="1:12" ht="15" x14ac:dyDescent="0.25">
      <c r="A123" s="14"/>
      <c r="B123" s="15"/>
      <c r="C123" s="11"/>
      <c r="D123" s="7" t="s">
        <v>22</v>
      </c>
      <c r="E123" s="42" t="s">
        <v>62</v>
      </c>
      <c r="F123" s="43">
        <v>200</v>
      </c>
      <c r="G123" s="43">
        <v>0.3</v>
      </c>
      <c r="H123" s="43">
        <v>0</v>
      </c>
      <c r="I123" s="43">
        <v>6.7</v>
      </c>
      <c r="J123" s="43">
        <v>27.6</v>
      </c>
      <c r="K123" s="44" t="s">
        <v>63</v>
      </c>
      <c r="L123" s="43">
        <v>10.050000000000001</v>
      </c>
    </row>
    <row r="124" spans="1:12" ht="15" x14ac:dyDescent="0.25">
      <c r="A124" s="14"/>
      <c r="B124" s="15"/>
      <c r="C124" s="11"/>
      <c r="D124" s="7" t="s">
        <v>23</v>
      </c>
      <c r="E124" s="42" t="s">
        <v>54</v>
      </c>
      <c r="F124" s="43">
        <v>30</v>
      </c>
      <c r="G124" s="43">
        <v>2.4</v>
      </c>
      <c r="H124" s="43">
        <v>0.3</v>
      </c>
      <c r="I124" s="43">
        <v>14.6</v>
      </c>
      <c r="J124" s="43">
        <v>72.599999999999994</v>
      </c>
      <c r="K124" s="44">
        <v>13003</v>
      </c>
      <c r="L124" s="43">
        <v>2.0699999999999998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0">SUM(G120:G126)</f>
        <v>16.82</v>
      </c>
      <c r="H127" s="19">
        <f t="shared" si="60"/>
        <v>18.3</v>
      </c>
      <c r="I127" s="19">
        <f t="shared" si="60"/>
        <v>73.19</v>
      </c>
      <c r="J127" s="19">
        <f t="shared" si="60"/>
        <v>529.12</v>
      </c>
      <c r="K127" s="25"/>
      <c r="L127" s="19"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540</v>
      </c>
      <c r="G138" s="32">
        <f t="shared" ref="G138" si="63">G127+G137</f>
        <v>16.82</v>
      </c>
      <c r="H138" s="32">
        <f t="shared" ref="H138" si="64">H127+H137</f>
        <v>18.3</v>
      </c>
      <c r="I138" s="32">
        <f t="shared" ref="I138" si="65">I127+I137</f>
        <v>73.19</v>
      </c>
      <c r="J138" s="32">
        <f t="shared" ref="J138:L138" si="66">J127+J137</f>
        <v>529.12</v>
      </c>
      <c r="K138" s="32"/>
      <c r="L138" s="32">
        <f t="shared" si="66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8.6999999999999993</v>
      </c>
      <c r="H139" s="40">
        <v>12</v>
      </c>
      <c r="I139" s="40">
        <v>38.4</v>
      </c>
      <c r="J139" s="40">
        <v>230.6</v>
      </c>
      <c r="K139" s="41" t="s">
        <v>78</v>
      </c>
      <c r="L139" s="40">
        <v>44.55</v>
      </c>
    </row>
    <row r="140" spans="1:12" ht="15" x14ac:dyDescent="0.25">
      <c r="A140" s="23"/>
      <c r="B140" s="15"/>
      <c r="C140" s="11"/>
      <c r="D140" s="6" t="s">
        <v>45</v>
      </c>
      <c r="E140" s="42" t="s">
        <v>48</v>
      </c>
      <c r="F140" s="43">
        <v>30</v>
      </c>
      <c r="G140" s="43">
        <v>7.02</v>
      </c>
      <c r="H140" s="43">
        <v>5.8</v>
      </c>
      <c r="I140" s="43">
        <v>0</v>
      </c>
      <c r="J140" s="43">
        <v>109.1</v>
      </c>
      <c r="K140" s="44" t="s">
        <v>61</v>
      </c>
      <c r="L140" s="43">
        <v>21.11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6.4</v>
      </c>
      <c r="J141" s="43">
        <v>26.4</v>
      </c>
      <c r="K141" s="44" t="s">
        <v>43</v>
      </c>
      <c r="L141" s="43">
        <v>8.9499999999999993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</v>
      </c>
      <c r="H142" s="43">
        <v>0.3</v>
      </c>
      <c r="I142" s="43">
        <v>15.9</v>
      </c>
      <c r="J142" s="43">
        <v>75</v>
      </c>
      <c r="K142" s="44">
        <v>125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9</v>
      </c>
      <c r="L143" s="43"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7">SUM(G139:G145)</f>
        <v>18.719999999999995</v>
      </c>
      <c r="H146" s="19">
        <f t="shared" si="67"/>
        <v>18.5</v>
      </c>
      <c r="I146" s="19">
        <f t="shared" si="67"/>
        <v>70.5</v>
      </c>
      <c r="J146" s="19">
        <f t="shared" si="67"/>
        <v>488.09999999999997</v>
      </c>
      <c r="K146" s="25"/>
      <c r="L146" s="19"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0">G146+G156</f>
        <v>18.719999999999995</v>
      </c>
      <c r="H157" s="32">
        <f t="shared" ref="H157" si="71">H146+H156</f>
        <v>18.5</v>
      </c>
      <c r="I157" s="32">
        <f t="shared" ref="I157" si="72">I146+I156</f>
        <v>70.5</v>
      </c>
      <c r="J157" s="32">
        <f t="shared" ref="J157:L157" si="73">J146+J156</f>
        <v>488.09999999999997</v>
      </c>
      <c r="K157" s="32"/>
      <c r="L157" s="32">
        <f t="shared" si="73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180</v>
      </c>
      <c r="G158" s="40">
        <v>13.68</v>
      </c>
      <c r="H158" s="40">
        <v>15.68</v>
      </c>
      <c r="I158" s="40">
        <v>32.520000000000003</v>
      </c>
      <c r="J158" s="40">
        <v>307.68</v>
      </c>
      <c r="K158" s="41">
        <v>30</v>
      </c>
      <c r="L158" s="40">
        <v>55.25</v>
      </c>
    </row>
    <row r="159" spans="1:12" ht="25.5" x14ac:dyDescent="0.25">
      <c r="A159" s="23"/>
      <c r="B159" s="15"/>
      <c r="C159" s="11"/>
      <c r="D159" s="6" t="s">
        <v>26</v>
      </c>
      <c r="E159" s="42" t="s">
        <v>67</v>
      </c>
      <c r="F159" s="43">
        <v>100</v>
      </c>
      <c r="G159" s="43">
        <v>1.1000000000000001</v>
      </c>
      <c r="H159" s="43">
        <v>0.2</v>
      </c>
      <c r="I159" s="43">
        <v>3.8</v>
      </c>
      <c r="J159" s="43">
        <v>22</v>
      </c>
      <c r="K159" s="44">
        <v>71</v>
      </c>
      <c r="L159" s="43">
        <v>17.75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0.35</v>
      </c>
      <c r="H160" s="43">
        <v>0.08</v>
      </c>
      <c r="I160" s="43">
        <v>29.85</v>
      </c>
      <c r="J160" s="43">
        <v>122</v>
      </c>
      <c r="K160" s="44">
        <v>348</v>
      </c>
      <c r="L160" s="43">
        <v>15.54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>
        <v>13003</v>
      </c>
      <c r="L161" s="43">
        <v>2.0699999999999998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4">SUM(G158:G164)</f>
        <v>17.529999999999998</v>
      </c>
      <c r="H165" s="19">
        <f t="shared" si="74"/>
        <v>16.259999999999998</v>
      </c>
      <c r="I165" s="19">
        <f t="shared" si="74"/>
        <v>80.77</v>
      </c>
      <c r="J165" s="19">
        <f t="shared" si="74"/>
        <v>524.28</v>
      </c>
      <c r="K165" s="25"/>
      <c r="L165" s="19"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510</v>
      </c>
      <c r="G176" s="32">
        <f t="shared" ref="G176" si="77">G165+G175</f>
        <v>17.529999999999998</v>
      </c>
      <c r="H176" s="32">
        <f t="shared" ref="H176" si="78">H165+H175</f>
        <v>16.259999999999998</v>
      </c>
      <c r="I176" s="32">
        <f t="shared" ref="I176" si="79">I165+I175</f>
        <v>80.77</v>
      </c>
      <c r="J176" s="32">
        <f t="shared" ref="J176:L176" si="80">J165+J175</f>
        <v>524.28</v>
      </c>
      <c r="K176" s="32"/>
      <c r="L176" s="32">
        <f t="shared" si="80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16.54</v>
      </c>
      <c r="H177" s="40">
        <v>12.05</v>
      </c>
      <c r="I177" s="40">
        <v>24.4</v>
      </c>
      <c r="J177" s="40">
        <v>247</v>
      </c>
      <c r="K177" s="41" t="s">
        <v>81</v>
      </c>
      <c r="L177" s="40">
        <v>48.05</v>
      </c>
    </row>
    <row r="178" spans="1:12" ht="15" x14ac:dyDescent="0.25">
      <c r="A178" s="23"/>
      <c r="B178" s="15"/>
      <c r="C178" s="11"/>
      <c r="D178" s="6" t="s">
        <v>45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0.1</v>
      </c>
      <c r="H179" s="43">
        <v>0.03</v>
      </c>
      <c r="I179" s="43">
        <v>9.9</v>
      </c>
      <c r="J179" s="43">
        <v>35</v>
      </c>
      <c r="K179" s="44" t="s">
        <v>66</v>
      </c>
      <c r="L179" s="43">
        <v>10.06</v>
      </c>
    </row>
    <row r="180" spans="1:12" ht="15" x14ac:dyDescent="0.25">
      <c r="A180" s="23"/>
      <c r="B180" s="15"/>
      <c r="C180" s="11"/>
      <c r="D180" s="7" t="s">
        <v>23</v>
      </c>
      <c r="E180" s="42" t="s">
        <v>82</v>
      </c>
      <c r="F180" s="43">
        <v>100</v>
      </c>
      <c r="G180" s="43">
        <v>0.9</v>
      </c>
      <c r="H180" s="43">
        <v>7.2</v>
      </c>
      <c r="I180" s="43">
        <v>48.7</v>
      </c>
      <c r="J180" s="43">
        <v>211</v>
      </c>
      <c r="K180" s="44" t="s">
        <v>83</v>
      </c>
      <c r="L180" s="43">
        <v>32.5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17.54</v>
      </c>
      <c r="H184" s="19">
        <f t="shared" si="81"/>
        <v>19.28</v>
      </c>
      <c r="I184" s="19">
        <f t="shared" si="81"/>
        <v>83</v>
      </c>
      <c r="J184" s="19">
        <f t="shared" si="81"/>
        <v>493</v>
      </c>
      <c r="K184" s="25"/>
      <c r="L184" s="19"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84">G184+G194</f>
        <v>17.54</v>
      </c>
      <c r="H195" s="32">
        <f t="shared" ref="H195" si="85">H184+H194</f>
        <v>19.28</v>
      </c>
      <c r="I195" s="32">
        <f t="shared" ref="I195" si="86">I184+I194</f>
        <v>83</v>
      </c>
      <c r="J195" s="32">
        <f t="shared" ref="J195:L195" si="87">J184+J194</f>
        <v>493</v>
      </c>
      <c r="K195" s="32"/>
      <c r="L195" s="32">
        <f t="shared" si="87"/>
        <v>90.61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18.251999999999999</v>
      </c>
      <c r="H196" s="34">
        <f>(H24+H43+H62+H81+H100+H119+H138+H157+H176+H195)/(IF(H24=0,0,1)+IF(H43=0,0,1)+IF(H62=0,0,1)+IF(H81=0,0,1)+IF(H100=0,0,1)+IF(H119=0,0,1)+IF(H138=0,0,1)+IF(H157=0,0,1)+IF(H176=0,0,1)+IF(H195=0,0,1))</f>
        <v>17.683</v>
      </c>
      <c r="I196" s="34">
        <f t="shared" si="88"/>
        <v>77.309999999999988</v>
      </c>
      <c r="J196" s="34">
        <f t="shared" si="88"/>
        <v>536.23400000000004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2024-11-12T05:22:11Z</cp:lastPrinted>
  <dcterms:created xsi:type="dcterms:W3CDTF">2022-05-16T14:23:56Z</dcterms:created>
  <dcterms:modified xsi:type="dcterms:W3CDTF">2025-01-06T18:45:01Z</dcterms:modified>
</cp:coreProperties>
</file>